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'Arkusz1'!$A$4:$J$18</definedName>
    <definedName name="_xlnm.Print_Area" localSheetId="0">'Arkusz1'!$A$2:$J$18</definedName>
  </definedNames>
  <calcPr fullCalcOnLoad="1"/>
</workbook>
</file>

<file path=xl/sharedStrings.xml><?xml version="1.0" encoding="utf-8"?>
<sst xmlns="http://schemas.openxmlformats.org/spreadsheetml/2006/main" count="65" uniqueCount="65">
  <si>
    <t>Lp.</t>
  </si>
  <si>
    <t>Nr wniosku o dofinansowanie</t>
  </si>
  <si>
    <t>Nazwa Wnioskodawcy</t>
  </si>
  <si>
    <t xml:space="preserve">Tytuł projektu </t>
  </si>
  <si>
    <t>Całkowita wartość projektu</t>
  </si>
  <si>
    <t>1.</t>
  </si>
  <si>
    <t>2.</t>
  </si>
  <si>
    <t>3.</t>
  </si>
  <si>
    <t>4.</t>
  </si>
  <si>
    <t>5.</t>
  </si>
  <si>
    <t>6.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</si>
  <si>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</si>
  <si>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</si>
  <si>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</si>
  <si>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Liczba punktów przyznana na etapie oceny merytorycznej</t>
  </si>
  <si>
    <t>7.</t>
  </si>
  <si>
    <t>8.</t>
  </si>
  <si>
    <t>9.</t>
  </si>
  <si>
    <t>10.</t>
  </si>
  <si>
    <t>11.</t>
  </si>
  <si>
    <t>12.</t>
  </si>
  <si>
    <t>Liczba punktów przyznana na etapie oceny zgodności projektów ze Strategią ZIT</t>
  </si>
  <si>
    <t>Liczba punktów przyznana przez KOP</t>
  </si>
  <si>
    <t xml:space="preserve">Razem </t>
  </si>
  <si>
    <t>Lista projektów, które spełniły kryteria wyboru (lista projektów ocenionych pozytywnie)                                                                                                                                                                                                                                           konkurs nr RPDS.01.02.02-IP.01-02-209/16 – ZIT WrOF</t>
  </si>
  <si>
    <t>RPDS.01.02.02-02-0034/17</t>
  </si>
  <si>
    <t>RPDS.01.02.02-02-0038/17</t>
  </si>
  <si>
    <t>RPDS.01.02.02-02-0014/17</t>
  </si>
  <si>
    <t>RPDS.01.02.02-02-0027/17</t>
  </si>
  <si>
    <t>RPDS.01.02.02-02-0036/17</t>
  </si>
  <si>
    <t>RPDS.01.02.02-02-0010/17</t>
  </si>
  <si>
    <t>RPDS.01.02.02-02-0020/17</t>
  </si>
  <si>
    <t>RPDS.01.02.02-02-0011/17</t>
  </si>
  <si>
    <t>RPDS.01.02.02-02-0012/17</t>
  </si>
  <si>
    <t>RPDS.01.02.02-02-0008/17</t>
  </si>
  <si>
    <t>RPDS.01.02.02-02-0009/17</t>
  </si>
  <si>
    <t>RPDS.01.02.02-02-0024/17</t>
  </si>
  <si>
    <t>MATE T SPÓŁKA Z OGRANICZONĄ ODPOWIEDZIALNOŚCIĄ</t>
  </si>
  <si>
    <t>XTPL SA</t>
  </si>
  <si>
    <t>Octant Spółka z ograniczoną odpowiedzialnością</t>
  </si>
  <si>
    <t>BEAUTY OF SCIENCE SPÓŁKA Z OGRANICZONĄ ODPOWIEDZIALNOŚCIĄ</t>
  </si>
  <si>
    <t>LKT ROBOTICS SPÓŁKA Z OGRANICZONĄ ODPOWIEDZIALNOŚCIĄ</t>
  </si>
  <si>
    <t>ASECon - Dawid Wiśniewski</t>
  </si>
  <si>
    <t>BESTO Wrocław Sebastian Tomalski</t>
  </si>
  <si>
    <t>Laserslab Sp. z o.o.</t>
  </si>
  <si>
    <t>PCT Power Control Technology JULIAN KLORYGA</t>
  </si>
  <si>
    <t>INPEAK DAWID MARKIEL MARCIN KAWALEC SPÓŁKA CYWILNA</t>
  </si>
  <si>
    <t>Agrobotech Mirosław Grochowski</t>
  </si>
  <si>
    <t>Rozwinięcie działalności B+R przedsiębiorstwa MATE T Spółka z ograniczoną odpowiedzialnością</t>
  </si>
  <si>
    <t>Opracowanie i budowa prototypów laboratoryjnych analizatorów jakości kopalin w oparciu o technologię neutronowej analizy aktywacyjnej oraz izotopu Am-Be jako źródła neutronów</t>
  </si>
  <si>
    <t>Opracowanie demonstracyjnych prototypów drukarki laboratoryjnej wraz z odpowiednimi formułami nanotuszy prowadzące do komercjalizacji technologii drukowania ultra cienkich linii przewodzących do zastosowań w obszarze elektroniki drukowanej</t>
  </si>
  <si>
    <t>Opracowanie innowacyjnego systemu transportowego z zastosowaniem pojazdów autonomicznych</t>
  </si>
  <si>
    <t>Zwiększenie potencjału B+R firmy Beauty of Science działającej w branży diagnostyki dermatologicznej</t>
  </si>
  <si>
    <t>Mobilny Robot Inspekcyjny – badania i rozwój nowatorskich samojezdnych wózków służących do przeprowadzania badań sieci kanalizacyjnych, wodociągowych oraz klimatyzacji, wyposażonych w techniki laserowe oraz czujniki wykrywające szkodliwe substancje zwiększających zakres możliwości projektowanych robotów</t>
  </si>
  <si>
    <t>Opracowanie zestawu innowacyjnych narzędzi do kompleksowej oceny nośności eksploatowanych obiektów mostowych</t>
  </si>
  <si>
    <t>Przeprowadzenie prac badawczo – rozwojowych przez BESTO w celu stworzenia nowoczesnych urządzeń dla branży tramwajowej</t>
  </si>
  <si>
    <t>Opracowanie i wdrożenie systemu innowacyjnych projektorów laserowych opartych o wysokosprawne wzmacniacze klasy D umożliwiających wyświetlanie treści na niejednorodnych powierzchniach przez Laserslab Sp z o.o.</t>
  </si>
  <si>
    <t>Zaprojektowanie i wykonanie wózka samojezdnego funkcyjnego z dedykowanym narzędziem wykonawczym stosowanym w przemyśle, głównie medycznym i motoryzacyjnym.</t>
  </si>
  <si>
    <t>Opracowanie technologii i urządzeń PowerCrank i PowerTooth do pomiary mocy mechanicznej generowanej przez rowerzystę</t>
  </si>
  <si>
    <t>Opracowanie i wdrożenie innowacyjnego modularnego, mobilnego próbnika gleby dla rolnictwa precyzyjnego przez Agrobotech Mirosław Grochowski.</t>
  </si>
  <si>
    <t>HENRYK ZASTAWNY "SYSKON" SYSTEMY KONTROLI PROCESÓW PRZEMYSŁOWYCH</t>
  </si>
  <si>
    <t>RPDS.01.02.02-02-0031/17</t>
  </si>
  <si>
    <t>IT Safety Sp. z o.o.</t>
  </si>
  <si>
    <t>Opracowanie zintegrowanego systemu monitoringu pojazdów odpornego na zakłócenia.</t>
  </si>
  <si>
    <t>13.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</si>
</sst>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4" fontId="51" fillId="0" borderId="10" xfId="2239" applyNumberFormat="1" applyFont="1" applyFill="1" applyBorder="1" applyAlignment="1">
      <alignment horizontal="center" vertical="center" wrapText="1"/>
      <protection/>
    </xf>
    <xf numFmtId="4" fontId="50" fillId="0" borderId="0" xfId="0" applyNumberFormat="1" applyFont="1" applyAlignment="1">
      <alignment horizontal="center" vertical="center"/>
    </xf>
    <xf numFmtId="4" fontId="42" fillId="0" borderId="0" xfId="0" applyNumberFormat="1" applyFont="1" applyAlignment="1">
      <alignment horizontal="center" vertical="center"/>
    </xf>
    <xf numFmtId="0" fontId="25" fillId="0" borderId="10" xfId="2239" applyNumberFormat="1" applyFont="1" applyFill="1" applyBorder="1" applyAlignment="1" applyProtection="1">
      <alignment horizontal="center" vertical="center" wrapText="1"/>
      <protection/>
    </xf>
    <xf numFmtId="0" fontId="26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4" fontId="42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wrapText="1"/>
      <protection/>
    </xf>
    <xf numFmtId="43" fontId="50" fillId="0" borderId="0" xfId="0" applyNumberFormat="1" applyFont="1" applyAlignment="1">
      <alignment horizontal="center" vertical="center"/>
    </xf>
    <xf numFmtId="4" fontId="0" fillId="0" borderId="10" xfId="0" applyNumberFormat="1" applyFill="1" applyBorder="1" applyAlignment="1" applyProtection="1">
      <alignment horizontal="center" vertical="center"/>
      <protection/>
    </xf>
    <xf numFmtId="2" fontId="0" fillId="0" borderId="10" xfId="0" applyNumberFormat="1" applyFill="1" applyBorder="1" applyAlignment="1" applyProtection="1">
      <alignment horizontal="center" vertical="center" wrapText="1"/>
      <protection/>
    </xf>
    <xf numFmtId="4" fontId="0" fillId="0" borderId="10" xfId="0" applyNumberFormat="1" applyFill="1" applyBorder="1" applyAlignment="1" applyProtection="1">
      <alignment horizontal="center" vertical="center" wrapText="1"/>
      <protection/>
    </xf>
    <xf numFmtId="4" fontId="52" fillId="0" borderId="0" xfId="0" applyNumberFormat="1" applyFont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center"/>
    </xf>
    <xf numFmtId="4" fontId="0" fillId="0" borderId="12" xfId="0" applyNumberFormat="1" applyFill="1" applyBorder="1" applyAlignment="1" applyProtection="1">
      <alignment horizontal="center" vertical="center"/>
      <protection/>
    </xf>
    <xf numFmtId="0" fontId="25" fillId="0" borderId="0" xfId="2239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43" fontId="54" fillId="0" borderId="10" xfId="0" applyNumberFormat="1" applyFont="1" applyFill="1" applyBorder="1" applyAlignment="1" applyProtection="1">
      <alignment vertical="center"/>
      <protection/>
    </xf>
    <xf numFmtId="4" fontId="54" fillId="0" borderId="10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3" fillId="34" borderId="13" xfId="2239" applyNumberFormat="1" applyFont="1" applyFill="1" applyBorder="1" applyAlignment="1" applyProtection="1">
      <alignment horizontal="center" vertical="center" wrapText="1"/>
      <protection/>
    </xf>
    <xf numFmtId="0" fontId="51" fillId="34" borderId="14" xfId="2239" applyFont="1" applyFill="1" applyBorder="1" applyAlignment="1">
      <alignment horizontal="center" vertical="center" wrapText="1"/>
      <protection/>
    </xf>
    <xf numFmtId="0" fontId="51" fillId="34" borderId="15" xfId="2239" applyFont="1" applyFill="1" applyBorder="1" applyAlignment="1">
      <alignment horizontal="center" vertical="center" wrapText="1"/>
      <protection/>
    </xf>
    <xf numFmtId="0" fontId="26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714375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view="pageBreakPreview" zoomScale="115" zoomScaleNormal="80" zoomScaleSheetLayoutView="115" zoomScalePageLayoutView="0" workbookViewId="0" topLeftCell="A7">
      <selection activeCell="J14" sqref="J14"/>
    </sheetView>
  </sheetViews>
  <sheetFormatPr defaultColWidth="8.796875" defaultRowHeight="32.25" customHeight="1"/>
  <cols>
    <col min="1" max="1" width="5.69921875" style="1" customWidth="1"/>
    <col min="2" max="2" width="16.19921875" style="1" customWidth="1"/>
    <col min="3" max="3" width="21.59765625" style="1" customWidth="1"/>
    <col min="4" max="4" width="17.3984375" style="1" customWidth="1"/>
    <col min="5" max="8" width="14.09765625" style="1" customWidth="1"/>
    <col min="9" max="9" width="14.19921875" style="1" customWidth="1"/>
    <col min="10" max="10" width="12.5976562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9" t="s">
        <v>13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30.5" customHeight="1">
      <c r="A2" s="8"/>
      <c r="B2" s="9"/>
      <c r="C2" s="9"/>
      <c r="D2" s="25"/>
      <c r="E2" s="9"/>
      <c r="F2" s="9"/>
      <c r="G2" s="9"/>
      <c r="H2" s="9"/>
      <c r="I2" s="9"/>
      <c r="J2" s="9"/>
    </row>
    <row r="3" spans="1:10" s="2" customFormat="1" ht="30.75" customHeigh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s="2" customFormat="1" ht="91.5" customHeight="1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4" t="s">
        <v>11</v>
      </c>
      <c r="G4" s="4" t="s">
        <v>12</v>
      </c>
      <c r="H4" s="4" t="s">
        <v>21</v>
      </c>
      <c r="I4" s="4" t="s">
        <v>14</v>
      </c>
      <c r="J4" s="4" t="s">
        <v>22</v>
      </c>
    </row>
    <row r="5" spans="1:14" s="2" customFormat="1" ht="85.5">
      <c r="A5" s="7" t="s">
        <v>5</v>
      </c>
      <c r="B5" s="11" t="s">
        <v>25</v>
      </c>
      <c r="C5" s="11" t="s">
        <v>37</v>
      </c>
      <c r="D5" s="11" t="s">
        <v>48</v>
      </c>
      <c r="E5" s="13">
        <v>3202846.58</v>
      </c>
      <c r="F5" s="13">
        <v>2246378.25</v>
      </c>
      <c r="G5" s="13">
        <v>2246378.25</v>
      </c>
      <c r="H5" s="14">
        <v>34.2</v>
      </c>
      <c r="I5" s="14">
        <v>24</v>
      </c>
      <c r="J5" s="10">
        <f>I5+H5</f>
        <v>58.2</v>
      </c>
      <c r="K5"/>
      <c r="L5"/>
      <c r="M5" s="6"/>
      <c r="N5" s="6"/>
    </row>
    <row r="6" spans="1:14" s="2" customFormat="1" ht="156.75">
      <c r="A6" s="7" t="s">
        <v>6</v>
      </c>
      <c r="B6" s="11" t="s">
        <v>26</v>
      </c>
      <c r="C6" s="11" t="s">
        <v>60</v>
      </c>
      <c r="D6" s="11" t="s">
        <v>49</v>
      </c>
      <c r="E6" s="13">
        <v>2504610.07</v>
      </c>
      <c r="F6" s="13">
        <v>1752720.65</v>
      </c>
      <c r="G6" s="13">
        <v>1752720.65</v>
      </c>
      <c r="H6" s="14">
        <v>32.05</v>
      </c>
      <c r="I6" s="14">
        <v>24</v>
      </c>
      <c r="J6" s="10">
        <f>I6+H6</f>
        <v>56.05</v>
      </c>
      <c r="K6"/>
      <c r="L6"/>
      <c r="M6" s="6"/>
      <c r="N6" s="6"/>
    </row>
    <row r="7" spans="1:14" s="2" customFormat="1" ht="228">
      <c r="A7" s="7" t="s">
        <v>7</v>
      </c>
      <c r="B7" s="11" t="s">
        <v>27</v>
      </c>
      <c r="C7" s="11" t="s">
        <v>38</v>
      </c>
      <c r="D7" s="11" t="s">
        <v>50</v>
      </c>
      <c r="E7" s="13">
        <v>4508627.22</v>
      </c>
      <c r="F7" s="13">
        <v>2457548.44</v>
      </c>
      <c r="G7" s="13">
        <v>2457548.44</v>
      </c>
      <c r="H7" s="15">
        <v>27.3</v>
      </c>
      <c r="I7" s="14">
        <v>19</v>
      </c>
      <c r="J7" s="10">
        <f>I7+H7</f>
        <v>46.3</v>
      </c>
      <c r="K7"/>
      <c r="L7"/>
      <c r="M7" s="6"/>
      <c r="N7" s="6"/>
    </row>
    <row r="8" spans="1:14" s="2" customFormat="1" ht="99.75">
      <c r="A8" s="7" t="s">
        <v>8</v>
      </c>
      <c r="B8" s="11" t="s">
        <v>28</v>
      </c>
      <c r="C8" s="11" t="s">
        <v>39</v>
      </c>
      <c r="D8" s="11" t="s">
        <v>51</v>
      </c>
      <c r="E8" s="13">
        <v>517162</v>
      </c>
      <c r="F8" s="13">
        <v>367564</v>
      </c>
      <c r="G8" s="13">
        <v>367564</v>
      </c>
      <c r="H8" s="14">
        <v>27.3</v>
      </c>
      <c r="I8" s="14">
        <v>19</v>
      </c>
      <c r="J8" s="10">
        <f>I8+H8</f>
        <v>46.3</v>
      </c>
      <c r="K8"/>
      <c r="L8"/>
      <c r="M8" s="6"/>
      <c r="N8" s="6"/>
    </row>
    <row r="9" spans="1:14" s="2" customFormat="1" ht="99.75">
      <c r="A9" s="7" t="s">
        <v>9</v>
      </c>
      <c r="B9" s="11" t="s">
        <v>29</v>
      </c>
      <c r="C9" s="11" t="s">
        <v>40</v>
      </c>
      <c r="D9" s="11" t="s">
        <v>52</v>
      </c>
      <c r="E9" s="13">
        <v>1155274.29</v>
      </c>
      <c r="F9" s="13">
        <v>761151.3</v>
      </c>
      <c r="G9" s="13">
        <v>761151.3</v>
      </c>
      <c r="H9" s="14">
        <v>26.6</v>
      </c>
      <c r="I9" s="14">
        <v>16.5</v>
      </c>
      <c r="J9" s="10">
        <f>I9+H9</f>
        <v>43.1</v>
      </c>
      <c r="K9"/>
      <c r="L9"/>
      <c r="M9" s="6"/>
      <c r="N9" s="6"/>
    </row>
    <row r="10" spans="1:14" s="2" customFormat="1" ht="313.5">
      <c r="A10" s="7" t="s">
        <v>10</v>
      </c>
      <c r="B10" s="11" t="s">
        <v>30</v>
      </c>
      <c r="C10" s="11" t="s">
        <v>41</v>
      </c>
      <c r="D10" s="11" t="s">
        <v>53</v>
      </c>
      <c r="E10" s="13">
        <v>122270</v>
      </c>
      <c r="F10" s="13">
        <v>71603.25</v>
      </c>
      <c r="G10" s="13">
        <v>71603.25</v>
      </c>
      <c r="H10" s="15">
        <v>23.5</v>
      </c>
      <c r="I10" s="14">
        <v>18</v>
      </c>
      <c r="J10" s="10">
        <f>I10+H10</f>
        <v>41.5</v>
      </c>
      <c r="K10"/>
      <c r="L10"/>
      <c r="M10" s="6"/>
      <c r="N10" s="6"/>
    </row>
    <row r="11" spans="1:14" s="2" customFormat="1" ht="128.25">
      <c r="A11" s="7" t="s">
        <v>15</v>
      </c>
      <c r="B11" s="11" t="s">
        <v>31</v>
      </c>
      <c r="C11" s="11" t="s">
        <v>42</v>
      </c>
      <c r="D11" s="11" t="s">
        <v>54</v>
      </c>
      <c r="E11" s="15">
        <v>342682.25</v>
      </c>
      <c r="F11" s="15">
        <v>249585.6</v>
      </c>
      <c r="G11" s="15">
        <v>249585.6</v>
      </c>
      <c r="H11" s="15">
        <v>24.45</v>
      </c>
      <c r="I11" s="14">
        <v>17</v>
      </c>
      <c r="J11" s="10">
        <f>I11+H11</f>
        <v>41.45</v>
      </c>
      <c r="K11"/>
      <c r="L11"/>
      <c r="M11" s="6"/>
      <c r="N11" s="6"/>
    </row>
    <row r="12" spans="1:13" ht="114">
      <c r="A12" s="7" t="s">
        <v>16</v>
      </c>
      <c r="B12" s="11" t="s">
        <v>32</v>
      </c>
      <c r="C12" s="11" t="s">
        <v>43</v>
      </c>
      <c r="D12" s="11" t="s">
        <v>55</v>
      </c>
      <c r="E12" s="13">
        <v>262760.6</v>
      </c>
      <c r="F12" s="13">
        <v>134557</v>
      </c>
      <c r="G12" s="13">
        <v>134557</v>
      </c>
      <c r="H12" s="15">
        <v>25.4</v>
      </c>
      <c r="I12" s="14">
        <v>16</v>
      </c>
      <c r="J12" s="10">
        <f>I12+H12</f>
        <v>41.4</v>
      </c>
      <c r="M12" s="6"/>
    </row>
    <row r="13" spans="1:10" ht="199.5">
      <c r="A13" s="7" t="s">
        <v>17</v>
      </c>
      <c r="B13" s="11" t="s">
        <v>33</v>
      </c>
      <c r="C13" s="11" t="s">
        <v>44</v>
      </c>
      <c r="D13" s="11" t="s">
        <v>56</v>
      </c>
      <c r="E13" s="13">
        <v>377229.8</v>
      </c>
      <c r="F13" s="13">
        <v>201600</v>
      </c>
      <c r="G13" s="13">
        <v>201600</v>
      </c>
      <c r="H13" s="15">
        <v>23.5</v>
      </c>
      <c r="I13" s="14">
        <v>17</v>
      </c>
      <c r="J13" s="10">
        <f>I13+H13</f>
        <v>40.5</v>
      </c>
    </row>
    <row r="14" spans="1:10" ht="99.75">
      <c r="A14" s="7" t="s">
        <v>18</v>
      </c>
      <c r="B14" s="11" t="s">
        <v>61</v>
      </c>
      <c r="C14" s="11" t="s">
        <v>62</v>
      </c>
      <c r="D14" s="11" t="s">
        <v>63</v>
      </c>
      <c r="E14" s="13">
        <v>4310342.31</v>
      </c>
      <c r="F14" s="13">
        <v>2469307.04</v>
      </c>
      <c r="G14" s="13">
        <v>2413867.03</v>
      </c>
      <c r="H14" s="15">
        <v>23.5</v>
      </c>
      <c r="I14" s="14">
        <v>15</v>
      </c>
      <c r="J14" s="10">
        <f>I14+H14</f>
        <v>38.5</v>
      </c>
    </row>
    <row r="15" spans="1:10" ht="156.75">
      <c r="A15" s="7" t="s">
        <v>19</v>
      </c>
      <c r="B15" s="11" t="s">
        <v>34</v>
      </c>
      <c r="C15" s="11" t="s">
        <v>45</v>
      </c>
      <c r="D15" s="11" t="s">
        <v>57</v>
      </c>
      <c r="E15" s="13">
        <v>514277.7</v>
      </c>
      <c r="F15" s="13">
        <v>173859.25</v>
      </c>
      <c r="G15" s="13">
        <v>173859.25</v>
      </c>
      <c r="H15" s="15">
        <v>23.5</v>
      </c>
      <c r="I15" s="14">
        <v>14</v>
      </c>
      <c r="J15" s="10">
        <f>I15+H15</f>
        <v>37.5</v>
      </c>
    </row>
    <row r="16" spans="1:10" ht="128.25">
      <c r="A16" s="7" t="s">
        <v>20</v>
      </c>
      <c r="B16" s="11" t="s">
        <v>35</v>
      </c>
      <c r="C16" s="11" t="s">
        <v>46</v>
      </c>
      <c r="D16" s="17" t="s">
        <v>58</v>
      </c>
      <c r="E16" s="19">
        <v>235209</v>
      </c>
      <c r="F16" s="19">
        <v>125155.39</v>
      </c>
      <c r="G16" s="19">
        <v>125155.39</v>
      </c>
      <c r="H16" s="15">
        <v>18.5</v>
      </c>
      <c r="I16" s="14">
        <v>17</v>
      </c>
      <c r="J16" s="10">
        <f>I16+H16</f>
        <v>35.5</v>
      </c>
    </row>
    <row r="17" spans="1:11" ht="133.5" customHeight="1">
      <c r="A17" s="7" t="s">
        <v>64</v>
      </c>
      <c r="B17" s="11" t="s">
        <v>36</v>
      </c>
      <c r="C17" s="11" t="s">
        <v>47</v>
      </c>
      <c r="D17" s="17" t="s">
        <v>59</v>
      </c>
      <c r="E17" s="19">
        <v>295080.57</v>
      </c>
      <c r="F17" s="19">
        <v>183361.79</v>
      </c>
      <c r="G17" s="19">
        <v>183361.79</v>
      </c>
      <c r="H17" s="14">
        <v>18.5</v>
      </c>
      <c r="I17" s="14">
        <v>17</v>
      </c>
      <c r="J17" s="10">
        <f>I17+H17</f>
        <v>35.5</v>
      </c>
      <c r="K17" s="5"/>
    </row>
    <row r="18" spans="1:10" ht="32.25" customHeight="1">
      <c r="A18" s="20"/>
      <c r="B18" s="18"/>
      <c r="C18" s="21"/>
      <c r="D18" s="22" t="s">
        <v>23</v>
      </c>
      <c r="E18" s="23">
        <f>SUM(E5:E17)</f>
        <v>18348372.39</v>
      </c>
      <c r="F18" s="24">
        <f>SUM(F5:F17)</f>
        <v>11194391.959999999</v>
      </c>
      <c r="G18" s="24">
        <f>SUM(G5:G17)</f>
        <v>11138951.95</v>
      </c>
      <c r="H18" s="16"/>
      <c r="I18" s="16"/>
      <c r="J18" s="16"/>
    </row>
    <row r="19" ht="32.25" customHeight="1">
      <c r="E19" s="12"/>
    </row>
  </sheetData>
  <sheetProtection/>
  <autoFilter ref="A4:J18">
    <sortState ref="A5:J19">
      <sortCondition descending="1" sortBy="value" ref="J5:J19"/>
    </sortState>
  </autoFilter>
  <mergeCells count="2">
    <mergeCell ref="A3:J3"/>
    <mergeCell ref="A1:J1"/>
  </mergeCells>
  <printOptions/>
  <pageMargins left="0.25" right="0.25" top="0.75" bottom="0.75" header="0.3" footer="0.3"/>
  <pageSetup fitToHeight="0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Aneta Mazur</cp:lastModifiedBy>
  <cp:lastPrinted>2018-03-02T08:23:55Z</cp:lastPrinted>
  <dcterms:created xsi:type="dcterms:W3CDTF">2009-08-24T11:37:40Z</dcterms:created>
  <dcterms:modified xsi:type="dcterms:W3CDTF">2018-03-02T08:34:23Z</dcterms:modified>
  <cp:category/>
  <cp:version/>
  <cp:contentType/>
  <cp:contentStatus/>
</cp:coreProperties>
</file>